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sksmo.sharepoint.com/sites/SharedDocuments/CrossCouncil Projects/SU Resources/MY24 SU Resources/06 Banking for Service Units, Day Camps and Event Committees/"/>
    </mc:Choice>
  </mc:AlternateContent>
  <xr:revisionPtr revIDLastSave="0" documentId="8_{CCE5FD21-7839-40F8-A7B4-6C3DF7F80E0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Detailed Record" sheetId="1" r:id="rId1"/>
    <sheet name="Finance Summary" sheetId="5" r:id="rId2"/>
    <sheet name="Income Categories" sheetId="2" state="hidden" r:id="rId3"/>
    <sheet name="Expense Categories" sheetId="3" state="hidden" r:id="rId4"/>
  </sheets>
  <definedNames>
    <definedName name="INCOME">#REF!</definedName>
    <definedName name="_xlnm.Print_Titles" localSheetId="0">'Detailed Record'!$5:$5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" i="5" l="1"/>
  <c r="D15" i="5"/>
  <c r="D14" i="5"/>
  <c r="D13" i="5"/>
  <c r="D12" i="5"/>
  <c r="D11" i="5"/>
  <c r="D10" i="5"/>
  <c r="B16" i="5"/>
  <c r="B15" i="5"/>
  <c r="B14" i="5"/>
  <c r="B13" i="5"/>
  <c r="B10" i="5"/>
  <c r="B11" i="5"/>
  <c r="B12" i="5"/>
  <c r="B8" i="5"/>
  <c r="I6" i="1"/>
  <c r="I7" i="1" s="1"/>
  <c r="I8" i="1" s="1"/>
  <c r="I9" i="1" l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D18" i="5" l="1"/>
  <c r="D17" i="5"/>
  <c r="D19" i="5" l="1"/>
</calcChain>
</file>

<file path=xl/sharedStrings.xml><?xml version="1.0" encoding="utf-8"?>
<sst xmlns="http://schemas.openxmlformats.org/spreadsheetml/2006/main" count="60" uniqueCount="57">
  <si>
    <t>Date</t>
  </si>
  <si>
    <t>Check #</t>
  </si>
  <si>
    <t>Paid To or Received From</t>
  </si>
  <si>
    <t>Description</t>
  </si>
  <si>
    <t>Income</t>
  </si>
  <si>
    <t>Income Category</t>
  </si>
  <si>
    <t>Expense</t>
  </si>
  <si>
    <t>Expense Category</t>
  </si>
  <si>
    <t>GSUSA registration collected</t>
  </si>
  <si>
    <t>Troop dues</t>
  </si>
  <si>
    <t>FOS deposit</t>
  </si>
  <si>
    <t>Cookie deposit</t>
  </si>
  <si>
    <t>Honor Troop proceeds</t>
  </si>
  <si>
    <t>Money-Earning: Fundraising Event</t>
  </si>
  <si>
    <t>Money-Earning: Donation/Sponsorship</t>
  </si>
  <si>
    <t>Other income</t>
  </si>
  <si>
    <t>GSUSA registration paid</t>
  </si>
  <si>
    <t>Meeting supplies, activities, snacks</t>
  </si>
  <si>
    <t>Day trips or events</t>
  </si>
  <si>
    <t>Troop camping or travel</t>
  </si>
  <si>
    <t>Community service</t>
  </si>
  <si>
    <t>GS shop purchases (program books, awards, etc)</t>
  </si>
  <si>
    <t>FOS ACH debit</t>
  </si>
  <si>
    <t>Cookie ACH debit</t>
  </si>
  <si>
    <t>Other expenses</t>
  </si>
  <si>
    <t>Total Income</t>
  </si>
  <si>
    <t>Total Expenses</t>
  </si>
  <si>
    <t>Current Balance</t>
  </si>
  <si>
    <t>Troop Finance Summary Worksheet</t>
  </si>
  <si>
    <t>Troop:</t>
  </si>
  <si>
    <t>Year:</t>
  </si>
  <si>
    <t>Volunteer:</t>
  </si>
  <si>
    <t>Date:</t>
  </si>
  <si>
    <t>Troop #:</t>
  </si>
  <si>
    <t>Service Unit:</t>
  </si>
  <si>
    <t>Troop Level:</t>
  </si>
  <si>
    <t>Finances for Year:</t>
  </si>
  <si>
    <t>$0.00</t>
  </si>
  <si>
    <t>Troop Dues</t>
  </si>
  <si>
    <t>Cookie Sale Proceeds</t>
  </si>
  <si>
    <t>Fall Program Proceeds</t>
  </si>
  <si>
    <t>Money Earning Projects</t>
  </si>
  <si>
    <t>Contributions</t>
  </si>
  <si>
    <t>Supplies and Materials</t>
  </si>
  <si>
    <t>Service Projects</t>
  </si>
  <si>
    <t>Badges, Patches, Pins</t>
  </si>
  <si>
    <t>Activity Fees</t>
  </si>
  <si>
    <t>National Registration Fees</t>
  </si>
  <si>
    <t>Other Income</t>
  </si>
  <si>
    <r>
      <rPr>
        <b/>
        <u/>
        <sz val="12"/>
        <color theme="1"/>
        <rFont val="Calibri"/>
        <family val="2"/>
        <scheme val="minor"/>
      </rPr>
      <t>INCOME CATEGORIES</t>
    </r>
    <r>
      <rPr>
        <sz val="12"/>
        <color theme="1"/>
        <rFont val="Calibri"/>
        <family val="2"/>
        <scheme val="minor"/>
      </rPr>
      <t xml:space="preserve">
NATIONAL REGISTRATION FEES (GSUSA membership fees if collected by troop)
TROOP DUES
COOKIE SALE PROCEEDS
FALL PROGRAM SALE PROCEEDS
MONEY EARNING PROJECTS (must be approved by council)
CONTRIBUTIONS
OTHER INCOME
</t>
    </r>
  </si>
  <si>
    <r>
      <rPr>
        <b/>
        <u/>
        <sz val="12"/>
        <color theme="1"/>
        <rFont val="Calibri"/>
        <family val="2"/>
        <scheme val="minor"/>
      </rPr>
      <t>EXPENSE CATEGORIES</t>
    </r>
    <r>
      <rPr>
        <sz val="12"/>
        <color theme="1"/>
        <rFont val="Calibri"/>
        <family val="2"/>
        <scheme val="minor"/>
      </rPr>
      <t xml:space="preserve">
NATIONAL REGISTRATION FEES (GSUSA membership fees if collected by troop)
EQUIPMENT (camping equipment, flags, etc.)
SUPPLIES AND MATERIALS
SERVICE PROJECTS
BADGES, PATCHES, PINS
ACTIVITY FEES
OTHER EXPENSES
</t>
    </r>
  </si>
  <si>
    <t>Troop Finances</t>
  </si>
  <si>
    <t>Equipment</t>
  </si>
  <si>
    <t>INCOME</t>
  </si>
  <si>
    <t>EXPENSES</t>
  </si>
  <si>
    <t>Prior Year Ending Balance</t>
  </si>
  <si>
    <t xml:space="preserve">Ending balance from prior year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</si>
</sst>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.00"/>
    <numFmt numFmtId="165" formatCode="mm/dd/yy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14" fontId="0" fillId="0" borderId="0" xfId="0" applyNumberFormat="1" applyProtection="1">
      <protection locked="0"/>
    </xf>
    <xf numFmtId="0" fontId="4" fillId="0" borderId="0" xfId="0" applyFont="1" applyProtection="1">
      <protection locked="0"/>
    </xf>
    <xf numFmtId="164" fontId="0" fillId="0" borderId="0" xfId="0" applyNumberFormat="1"/>
    <xf numFmtId="164" fontId="0" fillId="0" borderId="0" xfId="0" applyNumberFormat="1" applyProtection="1">
      <protection locked="0"/>
    </xf>
    <xf numFmtId="164" fontId="1" fillId="0" borderId="0" xfId="0" applyNumberFormat="1" applyFont="1"/>
    <xf numFmtId="165" fontId="0" fillId="0" borderId="0" xfId="0" applyNumberFormat="1"/>
    <xf numFmtId="165" fontId="0" fillId="0" borderId="0" xfId="0" applyNumberFormat="1" applyProtection="1">
      <protection locked="0"/>
    </xf>
    <xf numFmtId="0" fontId="5" fillId="0" borderId="0" xfId="0" applyFont="1"/>
    <xf numFmtId="0" fontId="0" fillId="0" borderId="0" xfId="0" applyAlignment="1" applyProtection="1">
      <alignment wrapText="1"/>
      <protection locked="0"/>
    </xf>
    <xf numFmtId="8" fontId="0" fillId="0" borderId="0" xfId="0" applyNumberFormat="1" applyAlignment="1" applyProtection="1">
      <alignment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/>
    <xf numFmtId="164" fontId="6" fillId="0" borderId="0" xfId="0" applyNumberFormat="1" applyFont="1" applyProtection="1">
      <protection locked="0"/>
    </xf>
    <xf numFmtId="0" fontId="11" fillId="0" borderId="0" xfId="0" applyFont="1" applyProtection="1">
      <protection locked="0"/>
    </xf>
    <xf numFmtId="0" fontId="12" fillId="0" borderId="6" xfId="0" applyFont="1" applyBorder="1"/>
    <xf numFmtId="8" fontId="12" fillId="0" borderId="6" xfId="0" applyNumberFormat="1" applyFont="1" applyBorder="1"/>
    <xf numFmtId="0" fontId="12" fillId="0" borderId="0" xfId="0" applyFont="1" applyProtection="1">
      <protection locked="0"/>
    </xf>
    <xf numFmtId="8" fontId="12" fillId="0" borderId="0" xfId="0" applyNumberFormat="1" applyFont="1" applyProtection="1">
      <protection locked="0"/>
    </xf>
    <xf numFmtId="0" fontId="12" fillId="0" borderId="0" xfId="0" applyFont="1" applyAlignment="1" applyProtection="1">
      <alignment wrapText="1"/>
      <protection locked="0"/>
    </xf>
    <xf numFmtId="0" fontId="12" fillId="0" borderId="0" xfId="0" applyFont="1" applyAlignment="1">
      <alignment horizontal="right" vertical="center"/>
    </xf>
    <xf numFmtId="0" fontId="11" fillId="0" borderId="0" xfId="0" applyFont="1" applyAlignment="1" applyProtection="1">
      <alignment horizontal="center"/>
      <protection locked="0"/>
    </xf>
    <xf numFmtId="164" fontId="4" fillId="0" borderId="6" xfId="0" applyNumberFormat="1" applyFont="1" applyBorder="1" applyAlignment="1" applyProtection="1">
      <alignment horizontal="left"/>
      <protection locked="0"/>
    </xf>
    <xf numFmtId="0" fontId="12" fillId="0" borderId="0" xfId="0" applyFont="1"/>
    <xf numFmtId="8" fontId="12" fillId="0" borderId="0" xfId="0" applyNumberFormat="1" applyFont="1"/>
    <xf numFmtId="0" fontId="10" fillId="0" borderId="3" xfId="0" applyFont="1" applyBorder="1" applyProtection="1">
      <protection locked="0"/>
    </xf>
    <xf numFmtId="0" fontId="10" fillId="0" borderId="5" xfId="0" applyFont="1" applyBorder="1" applyProtection="1">
      <protection locked="0"/>
    </xf>
    <xf numFmtId="0" fontId="1" fillId="0" borderId="2" xfId="0" applyFont="1" applyBorder="1" applyProtection="1">
      <protection locked="0"/>
    </xf>
    <xf numFmtId="14" fontId="7" fillId="0" borderId="6" xfId="0" applyNumberFormat="1" applyFont="1" applyBorder="1" applyAlignment="1" applyProtection="1">
      <alignment horizontal="center"/>
      <protection locked="0"/>
    </xf>
    <xf numFmtId="0" fontId="8" fillId="0" borderId="6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4" fillId="0" borderId="7" xfId="0" applyFont="1" applyBorder="1" applyAlignment="1">
      <alignment horizontal="left" vertical="top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1" xfId="0" applyBorder="1"/>
    <xf numFmtId="0" fontId="0" fillId="0" borderId="13" xfId="0" applyBorder="1"/>
    <xf numFmtId="0" fontId="4" fillId="0" borderId="6" xfId="0" applyFont="1" applyBorder="1" applyProtection="1">
      <protection locked="0"/>
    </xf>
    <xf numFmtId="0" fontId="0" fillId="0" borderId="6" xfId="0" applyBorder="1"/>
    <xf numFmtId="0" fontId="4" fillId="0" borderId="2" xfId="0" applyFont="1" applyBorder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0" fontId="4" fillId="0" borderId="6" xfId="0" applyFont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center" vertical="center"/>
    </xf>
    <xf numFmtId="0" fontId="14" fillId="0" borderId="6" xfId="0" applyFont="1" applyBorder="1"/>
    <xf numFmtId="0" fontId="15" fillId="0" borderId="6" xfId="0" applyFont="1" applyBorder="1"/>
    <xf numFmtId="15" fontId="12" fillId="0" borderId="4" xfId="0" applyNumberFormat="1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/>
      <protection locked="0"/>
    </xf>
    <xf numFmtId="49" fontId="12" fillId="0" borderId="5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11">
    <dxf>
      <font>
        <b/>
      </font>
      <numFmt numFmtId="164" formatCode="&quot;$&quot;#,##0.00"/>
      <fill>
        <patternFill patternType="none">
          <fgColor indexed="64"/>
          <bgColor auto="1"/>
        </patternFill>
      </fill>
      <protection locked="1" hidden="0"/>
    </dxf>
    <dxf>
      <fill>
        <patternFill patternType="none">
          <fgColor indexed="64"/>
          <bgColor auto="1"/>
        </patternFill>
      </fill>
      <protection locked="0" hidden="0"/>
    </dxf>
    <dxf>
      <numFmt numFmtId="164" formatCode="&quot;$&quot;#,##0.00"/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numFmt numFmtId="164" formatCode="&quot;$&quot;#,##0.00"/>
      <protection locked="0" hidden="0"/>
    </dxf>
    <dxf>
      <protection locked="0" hidden="0"/>
    </dxf>
    <dxf>
      <protection locked="0" hidden="0"/>
    </dxf>
    <dxf>
      <protection locked="0" hidden="0"/>
    </dxf>
    <dxf>
      <numFmt numFmtId="165" formatCode="mm/dd/yy;@"/>
      <protection locked="0" hidden="0"/>
    </dxf>
    <dxf>
      <protection locked="0" hidden="0"/>
    </dxf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251113</xdr:colOff>
      <xdr:row>4</xdr:row>
      <xdr:rowOff>95250</xdr:rowOff>
    </xdr:from>
    <xdr:to>
      <xdr:col>10</xdr:col>
      <xdr:colOff>251114</xdr:colOff>
      <xdr:row>4</xdr:row>
      <xdr:rowOff>95250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D3EA1D68-45E9-E113-0191-78D2B8FC2BAE}"/>
            </a:ext>
          </a:extLst>
        </xdr:cNvPr>
        <xdr:cNvCxnSpPr/>
      </xdr:nvCxnSpPr>
      <xdr:spPr>
        <a:xfrm flipH="1">
          <a:off x="11282795" y="891886"/>
          <a:ext cx="606137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5:I146" totalsRowShown="0" headerRowDxfId="10" dataDxfId="9">
  <tableColumns count="9">
    <tableColumn id="1" xr3:uid="{00000000-0010-0000-0000-000001000000}" name="Date" dataDxfId="8"/>
    <tableColumn id="2" xr3:uid="{00000000-0010-0000-0000-000002000000}" name="Check #" dataDxfId="7"/>
    <tableColumn id="3" xr3:uid="{00000000-0010-0000-0000-000003000000}" name="Paid To or Received From" dataDxfId="6"/>
    <tableColumn id="4" xr3:uid="{00000000-0010-0000-0000-000004000000}" name="Description" dataDxfId="5"/>
    <tableColumn id="5" xr3:uid="{00000000-0010-0000-0000-000005000000}" name="Income" dataDxfId="4"/>
    <tableColumn id="6" xr3:uid="{00000000-0010-0000-0000-000006000000}" name="Income Category" dataDxfId="3"/>
    <tableColumn id="7" xr3:uid="{00000000-0010-0000-0000-000007000000}" name="Expense" dataDxfId="2"/>
    <tableColumn id="8" xr3:uid="{00000000-0010-0000-0000-000008000000}" name="Expense Category" dataDxfId="1"/>
    <tableColumn id="9" xr3:uid="{00000000-0010-0000-0000-000009000000}" name="$0.00" dataDxfId="0">
      <calculatedColumnFormula>I5+Table2[[#This Row],[Income]]-Table2[[#This Row],[Expense]]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46"/>
  <sheetViews>
    <sheetView tabSelected="1" zoomScaleNormal="100" workbookViewId="0">
      <selection activeCell="S26" sqref="S26"/>
    </sheetView>
  </sheetViews>
  <sheetFormatPr defaultColWidth="9.109375" defaultRowHeight="14.4" x14ac:dyDescent="0.3"/>
  <cols>
    <col min="1" max="1" width="11.44140625" style="3" customWidth="1"/>
    <col min="2" max="2" width="11.44140625" style="1" customWidth="1"/>
    <col min="3" max="3" width="28.5546875" style="1" customWidth="1"/>
    <col min="4" max="4" width="22.5546875" style="1" customWidth="1"/>
    <col min="5" max="5" width="11.44140625" style="6" customWidth="1"/>
    <col min="6" max="6" width="28.5546875" style="1" bestFit="1" customWidth="1"/>
    <col min="7" max="7" width="11.44140625" style="6" customWidth="1"/>
    <col min="8" max="8" width="28.5546875" style="1" bestFit="1" customWidth="1"/>
    <col min="9" max="9" width="11.44140625" style="7" customWidth="1"/>
    <col min="10" max="16384" width="9.109375" style="1"/>
  </cols>
  <sheetData>
    <row r="1" spans="1:18" s="4" customFormat="1" ht="15.6" x14ac:dyDescent="0.3">
      <c r="A1" s="31" t="s">
        <v>51</v>
      </c>
      <c r="B1" s="32"/>
      <c r="C1" s="32"/>
      <c r="D1" s="32"/>
      <c r="E1" s="32"/>
      <c r="F1" s="33"/>
      <c r="G1" s="43" t="s">
        <v>29</v>
      </c>
      <c r="H1" s="44"/>
      <c r="I1" s="44"/>
    </row>
    <row r="2" spans="1:18" s="4" customFormat="1" ht="15.6" x14ac:dyDescent="0.3">
      <c r="A2" s="32"/>
      <c r="B2" s="32"/>
      <c r="C2" s="32"/>
      <c r="D2" s="32"/>
      <c r="E2" s="32"/>
      <c r="F2" s="33"/>
      <c r="G2" s="44"/>
      <c r="H2" s="44"/>
      <c r="I2" s="44"/>
    </row>
    <row r="3" spans="1:18" s="4" customFormat="1" ht="15.6" x14ac:dyDescent="0.3">
      <c r="A3" s="32"/>
      <c r="B3" s="32"/>
      <c r="C3" s="32"/>
      <c r="D3" s="32"/>
      <c r="E3" s="32"/>
      <c r="F3" s="33"/>
      <c r="G3" s="25" t="s">
        <v>30</v>
      </c>
      <c r="H3" s="47"/>
      <c r="I3" s="47"/>
    </row>
    <row r="4" spans="1:18" s="4" customFormat="1" ht="15.6" x14ac:dyDescent="0.3">
      <c r="A4" s="32"/>
      <c r="B4" s="32"/>
      <c r="C4" s="32"/>
      <c r="D4" s="32"/>
      <c r="E4" s="32"/>
      <c r="F4" s="33"/>
      <c r="G4" s="25" t="s">
        <v>31</v>
      </c>
      <c r="H4" s="45"/>
      <c r="I4" s="46"/>
    </row>
    <row r="5" spans="1:18" ht="24.75" customHeight="1" x14ac:dyDescent="0.3">
      <c r="A5" s="8" t="s">
        <v>0</v>
      </c>
      <c r="B5" t="s">
        <v>1</v>
      </c>
      <c r="C5" t="s">
        <v>2</v>
      </c>
      <c r="D5" t="s">
        <v>3</v>
      </c>
      <c r="E5" s="5" t="s">
        <v>4</v>
      </c>
      <c r="F5" t="s">
        <v>5</v>
      </c>
      <c r="G5" s="5" t="s">
        <v>6</v>
      </c>
      <c r="H5" t="s">
        <v>7</v>
      </c>
      <c r="I5" s="7" t="s">
        <v>37</v>
      </c>
      <c r="J5" s="30" t="s">
        <v>55</v>
      </c>
      <c r="K5" s="29"/>
      <c r="L5" s="28"/>
      <c r="M5" s="4"/>
      <c r="N5" s="4"/>
      <c r="O5" s="4"/>
      <c r="P5" s="4"/>
      <c r="Q5" s="4"/>
      <c r="R5"/>
    </row>
    <row r="6" spans="1:18" ht="18.75" customHeight="1" thickBot="1" x14ac:dyDescent="0.35">
      <c r="A6" s="9"/>
      <c r="I6" s="7">
        <f>I5+Table2[[#This Row],[Income]]-Table2[[#This Row],[Expense]]</f>
        <v>0</v>
      </c>
      <c r="K6" s="4"/>
      <c r="L6" s="4"/>
      <c r="M6" s="4"/>
      <c r="N6" s="4"/>
      <c r="O6" s="4"/>
      <c r="P6" s="4"/>
      <c r="Q6" s="4"/>
      <c r="R6"/>
    </row>
    <row r="7" spans="1:18" ht="15" customHeight="1" x14ac:dyDescent="0.3">
      <c r="A7" s="9"/>
      <c r="I7" s="7">
        <f>I6+Table2[[#This Row],[Income]]-Table2[[#This Row],[Expense]]</f>
        <v>0</v>
      </c>
      <c r="K7" s="34" t="s">
        <v>49</v>
      </c>
      <c r="L7" s="35"/>
      <c r="M7" s="35"/>
      <c r="N7" s="35"/>
      <c r="O7" s="35"/>
      <c r="P7" s="35"/>
      <c r="Q7" s="36"/>
      <c r="R7"/>
    </row>
    <row r="8" spans="1:18" ht="15" customHeight="1" x14ac:dyDescent="0.3">
      <c r="A8" s="9"/>
      <c r="I8" s="7">
        <f>I7+Table2[[#This Row],[Income]]-Table2[[#This Row],[Expense]]</f>
        <v>0</v>
      </c>
      <c r="K8" s="37"/>
      <c r="L8" s="38"/>
      <c r="M8" s="38"/>
      <c r="N8" s="38"/>
      <c r="O8" s="38"/>
      <c r="P8" s="38"/>
      <c r="Q8" s="39"/>
      <c r="R8"/>
    </row>
    <row r="9" spans="1:18" ht="15" customHeight="1" x14ac:dyDescent="0.3">
      <c r="A9" s="9"/>
      <c r="I9" s="7">
        <f>I8+Table2[[#This Row],[Income]]-Table2[[#This Row],[Expense]]</f>
        <v>0</v>
      </c>
      <c r="K9" s="37"/>
      <c r="L9" s="38"/>
      <c r="M9" s="38"/>
      <c r="N9" s="38"/>
      <c r="O9" s="38"/>
      <c r="P9" s="38"/>
      <c r="Q9" s="39"/>
      <c r="R9"/>
    </row>
    <row r="10" spans="1:18" ht="15" customHeight="1" x14ac:dyDescent="0.3">
      <c r="A10" s="9"/>
      <c r="I10" s="7">
        <f>I9+Table2[[#This Row],[Income]]-Table2[[#This Row],[Expense]]</f>
        <v>0</v>
      </c>
      <c r="K10" s="37"/>
      <c r="L10" s="38"/>
      <c r="M10" s="38"/>
      <c r="N10" s="38"/>
      <c r="O10" s="38"/>
      <c r="P10" s="38"/>
      <c r="Q10" s="39"/>
      <c r="R10"/>
    </row>
    <row r="11" spans="1:18" ht="15" customHeight="1" x14ac:dyDescent="0.3">
      <c r="A11" s="9"/>
      <c r="I11" s="7">
        <f>I10+Table2[[#This Row],[Income]]-Table2[[#This Row],[Expense]]</f>
        <v>0</v>
      </c>
      <c r="K11" s="37"/>
      <c r="L11" s="38"/>
      <c r="M11" s="38"/>
      <c r="N11" s="38"/>
      <c r="O11" s="38"/>
      <c r="P11" s="38"/>
      <c r="Q11" s="39"/>
      <c r="R11"/>
    </row>
    <row r="12" spans="1:18" ht="15" customHeight="1" x14ac:dyDescent="0.3">
      <c r="A12" s="9"/>
      <c r="I12" s="7">
        <f>I11+Table2[[#This Row],[Income]]-Table2[[#This Row],[Expense]]</f>
        <v>0</v>
      </c>
      <c r="K12" s="37"/>
      <c r="L12" s="38"/>
      <c r="M12" s="38"/>
      <c r="N12" s="38"/>
      <c r="O12" s="38"/>
      <c r="P12" s="38"/>
      <c r="Q12" s="39"/>
      <c r="R12"/>
    </row>
    <row r="13" spans="1:18" ht="15" customHeight="1" x14ac:dyDescent="0.3">
      <c r="A13" s="9"/>
      <c r="I13" s="7">
        <f>I12+Table2[[#This Row],[Income]]-Table2[[#This Row],[Expense]]</f>
        <v>0</v>
      </c>
      <c r="K13" s="37"/>
      <c r="L13" s="38"/>
      <c r="M13" s="38"/>
      <c r="N13" s="38"/>
      <c r="O13" s="38"/>
      <c r="P13" s="38"/>
      <c r="Q13" s="39"/>
      <c r="R13"/>
    </row>
    <row r="14" spans="1:18" ht="15" customHeight="1" x14ac:dyDescent="0.3">
      <c r="A14" s="9"/>
      <c r="I14" s="7">
        <f>I13+Table2[[#This Row],[Income]]-Table2[[#This Row],[Expense]]</f>
        <v>0</v>
      </c>
      <c r="K14" s="37"/>
      <c r="L14" s="38"/>
      <c r="M14" s="38"/>
      <c r="N14" s="38"/>
      <c r="O14" s="38"/>
      <c r="P14" s="38"/>
      <c r="Q14" s="39"/>
      <c r="R14"/>
    </row>
    <row r="15" spans="1:18" x14ac:dyDescent="0.3">
      <c r="A15" s="9"/>
      <c r="I15" s="7">
        <f>I14+Table2[[#This Row],[Income]]-Table2[[#This Row],[Expense]]</f>
        <v>0</v>
      </c>
      <c r="K15" s="37"/>
      <c r="L15" s="38"/>
      <c r="M15" s="38"/>
      <c r="N15" s="38"/>
      <c r="O15" s="38"/>
      <c r="P15" s="38"/>
      <c r="Q15" s="39"/>
      <c r="R15"/>
    </row>
    <row r="16" spans="1:18" ht="15" thickBot="1" x14ac:dyDescent="0.35">
      <c r="A16" s="9"/>
      <c r="I16" s="7">
        <f>I15+Table2[[#This Row],[Income]]-Table2[[#This Row],[Expense]]</f>
        <v>0</v>
      </c>
      <c r="K16" s="40"/>
      <c r="L16" s="41"/>
      <c r="M16" s="41"/>
      <c r="N16" s="41"/>
      <c r="O16" s="41"/>
      <c r="P16" s="41"/>
      <c r="Q16" s="42"/>
      <c r="R16"/>
    </row>
    <row r="17" spans="1:18" x14ac:dyDescent="0.3">
      <c r="A17" s="9"/>
      <c r="C17" s="10"/>
      <c r="I17" s="7">
        <f>I16+Table2[[#This Row],[Income]]-Table2[[#This Row],[Expense]]</f>
        <v>0</v>
      </c>
      <c r="K17"/>
      <c r="L17"/>
      <c r="M17"/>
      <c r="N17"/>
      <c r="O17"/>
      <c r="P17"/>
      <c r="Q17"/>
      <c r="R17"/>
    </row>
    <row r="18" spans="1:18" ht="15.6" x14ac:dyDescent="0.3">
      <c r="A18" s="9"/>
      <c r="I18" s="7">
        <f>I17+Table2[[#This Row],[Income]]-Table2[[#This Row],[Expense]]</f>
        <v>0</v>
      </c>
      <c r="K18" s="15"/>
      <c r="L18" s="15"/>
      <c r="M18" s="15"/>
      <c r="N18" s="15"/>
      <c r="O18" s="15"/>
      <c r="P18" s="15"/>
      <c r="Q18"/>
      <c r="R18"/>
    </row>
    <row r="19" spans="1:18" ht="16.2" thickBot="1" x14ac:dyDescent="0.35">
      <c r="A19" s="9"/>
      <c r="C19" s="10"/>
      <c r="I19" s="7">
        <f>I18+Table2[[#This Row],[Income]]-Table2[[#This Row],[Expense]]</f>
        <v>0</v>
      </c>
      <c r="K19" s="15"/>
      <c r="L19" s="15"/>
      <c r="M19" s="15"/>
      <c r="N19" s="15"/>
      <c r="O19" s="15"/>
      <c r="P19" s="15"/>
      <c r="Q19"/>
      <c r="R19"/>
    </row>
    <row r="20" spans="1:18" x14ac:dyDescent="0.3">
      <c r="A20" s="9"/>
      <c r="I20" s="7">
        <f>I19+Table2[[#This Row],[Income]]-Table2[[#This Row],[Expense]]</f>
        <v>0</v>
      </c>
      <c r="K20" s="34" t="s">
        <v>50</v>
      </c>
      <c r="L20" s="35"/>
      <c r="M20" s="35"/>
      <c r="N20" s="35"/>
      <c r="O20" s="35"/>
      <c r="P20" s="35"/>
      <c r="Q20" s="36"/>
    </row>
    <row r="21" spans="1:18" x14ac:dyDescent="0.3">
      <c r="A21" s="9"/>
      <c r="I21" s="7">
        <f>I20+Table2[[#This Row],[Income]]-Table2[[#This Row],[Expense]]</f>
        <v>0</v>
      </c>
      <c r="K21" s="37"/>
      <c r="L21" s="38"/>
      <c r="M21" s="38"/>
      <c r="N21" s="38"/>
      <c r="O21" s="38"/>
      <c r="P21" s="38"/>
      <c r="Q21" s="39"/>
    </row>
    <row r="22" spans="1:18" x14ac:dyDescent="0.3">
      <c r="A22" s="9"/>
      <c r="I22" s="7">
        <f>I21+Table2[[#This Row],[Income]]-Table2[[#This Row],[Expense]]</f>
        <v>0</v>
      </c>
      <c r="K22" s="37"/>
      <c r="L22" s="38"/>
      <c r="M22" s="38"/>
      <c r="N22" s="38"/>
      <c r="O22" s="38"/>
      <c r="P22" s="38"/>
      <c r="Q22" s="39"/>
    </row>
    <row r="23" spans="1:18" x14ac:dyDescent="0.3">
      <c r="A23" s="9"/>
      <c r="I23" s="7">
        <f>I22+Table2[[#This Row],[Income]]-Table2[[#This Row],[Expense]]</f>
        <v>0</v>
      </c>
      <c r="K23" s="37"/>
      <c r="L23" s="38"/>
      <c r="M23" s="38"/>
      <c r="N23" s="38"/>
      <c r="O23" s="38"/>
      <c r="P23" s="38"/>
      <c r="Q23" s="39"/>
    </row>
    <row r="24" spans="1:18" x14ac:dyDescent="0.3">
      <c r="A24" s="9"/>
      <c r="I24" s="7">
        <f>I23+Table2[[#This Row],[Income]]-Table2[[#This Row],[Expense]]</f>
        <v>0</v>
      </c>
      <c r="K24" s="37"/>
      <c r="L24" s="38"/>
      <c r="M24" s="38"/>
      <c r="N24" s="38"/>
      <c r="O24" s="38"/>
      <c r="P24" s="38"/>
      <c r="Q24" s="39"/>
    </row>
    <row r="25" spans="1:18" x14ac:dyDescent="0.3">
      <c r="A25" s="9"/>
      <c r="I25" s="7">
        <f>I24+Table2[[#This Row],[Income]]-Table2[[#This Row],[Expense]]</f>
        <v>0</v>
      </c>
      <c r="K25" s="37"/>
      <c r="L25" s="38"/>
      <c r="M25" s="38"/>
      <c r="N25" s="38"/>
      <c r="O25" s="38"/>
      <c r="P25" s="38"/>
      <c r="Q25" s="39"/>
    </row>
    <row r="26" spans="1:18" x14ac:dyDescent="0.3">
      <c r="A26" s="9"/>
      <c r="I26" s="7">
        <f>I25+Table2[[#This Row],[Income]]-Table2[[#This Row],[Expense]]</f>
        <v>0</v>
      </c>
      <c r="K26" s="37"/>
      <c r="L26" s="38"/>
      <c r="M26" s="38"/>
      <c r="N26" s="38"/>
      <c r="O26" s="38"/>
      <c r="P26" s="38"/>
      <c r="Q26" s="39"/>
    </row>
    <row r="27" spans="1:18" x14ac:dyDescent="0.3">
      <c r="A27" s="9"/>
      <c r="I27" s="7">
        <f>I26+Table2[[#This Row],[Income]]-Table2[[#This Row],[Expense]]</f>
        <v>0</v>
      </c>
      <c r="K27" s="37"/>
      <c r="L27" s="38"/>
      <c r="M27" s="38"/>
      <c r="N27" s="38"/>
      <c r="O27" s="38"/>
      <c r="P27" s="38"/>
      <c r="Q27" s="39"/>
    </row>
    <row r="28" spans="1:18" x14ac:dyDescent="0.3">
      <c r="A28" s="9"/>
      <c r="I28" s="7">
        <f>I27+Table2[[#This Row],[Income]]-Table2[[#This Row],[Expense]]</f>
        <v>0</v>
      </c>
      <c r="K28" s="37"/>
      <c r="L28" s="38"/>
      <c r="M28" s="38"/>
      <c r="N28" s="38"/>
      <c r="O28" s="38"/>
      <c r="P28" s="38"/>
      <c r="Q28" s="39"/>
    </row>
    <row r="29" spans="1:18" ht="15" thickBot="1" x14ac:dyDescent="0.35">
      <c r="A29" s="9"/>
      <c r="I29" s="7">
        <f>I28+Table2[[#This Row],[Income]]-Table2[[#This Row],[Expense]]</f>
        <v>0</v>
      </c>
      <c r="K29" s="40"/>
      <c r="L29" s="41"/>
      <c r="M29" s="41"/>
      <c r="N29" s="41"/>
      <c r="O29" s="41"/>
      <c r="P29" s="41"/>
      <c r="Q29" s="42"/>
    </row>
    <row r="30" spans="1:18" ht="15.6" x14ac:dyDescent="0.3">
      <c r="A30" s="9"/>
      <c r="I30" s="7">
        <f>I29+Table2[[#This Row],[Income]]-Table2[[#This Row],[Expense]]</f>
        <v>0</v>
      </c>
      <c r="K30" s="15"/>
      <c r="L30" s="15"/>
      <c r="M30" s="15"/>
      <c r="N30" s="15"/>
      <c r="O30" s="15"/>
      <c r="P30" s="15"/>
    </row>
    <row r="31" spans="1:18" ht="15.6" x14ac:dyDescent="0.3">
      <c r="A31" s="9"/>
      <c r="I31" s="7">
        <f>I30+Table2[[#This Row],[Income]]-Table2[[#This Row],[Expense]]</f>
        <v>0</v>
      </c>
      <c r="K31" s="15"/>
      <c r="L31" s="15"/>
      <c r="M31" s="15"/>
      <c r="N31" s="15"/>
      <c r="O31" s="15"/>
      <c r="P31" s="15"/>
    </row>
    <row r="32" spans="1:18" ht="15.6" x14ac:dyDescent="0.3">
      <c r="A32" s="9"/>
      <c r="I32" s="7">
        <f>I31+Table2[[#This Row],[Income]]-Table2[[#This Row],[Expense]]</f>
        <v>0</v>
      </c>
      <c r="K32" s="15"/>
      <c r="L32" s="15"/>
      <c r="M32" s="15"/>
      <c r="N32" s="15"/>
      <c r="O32" s="15"/>
      <c r="P32" s="15"/>
    </row>
    <row r="33" spans="1:16" ht="15.6" x14ac:dyDescent="0.3">
      <c r="A33" s="9"/>
      <c r="I33" s="7">
        <f>I32+Table2[[#This Row],[Income]]-Table2[[#This Row],[Expense]]</f>
        <v>0</v>
      </c>
      <c r="K33" s="15"/>
      <c r="L33" s="15"/>
      <c r="M33" s="15"/>
      <c r="N33" s="15"/>
      <c r="O33" s="15"/>
      <c r="P33" s="15"/>
    </row>
    <row r="34" spans="1:16" ht="15.6" x14ac:dyDescent="0.3">
      <c r="A34" s="9"/>
      <c r="I34" s="7">
        <f>I33+Table2[[#This Row],[Income]]-Table2[[#This Row],[Expense]]</f>
        <v>0</v>
      </c>
      <c r="K34" s="15"/>
      <c r="L34" s="15"/>
      <c r="M34" s="15"/>
      <c r="N34" s="15"/>
      <c r="O34" s="15"/>
      <c r="P34" s="15"/>
    </row>
    <row r="35" spans="1:16" ht="15.6" x14ac:dyDescent="0.3">
      <c r="A35" s="9"/>
      <c r="I35" s="7">
        <f>I34+Table2[[#This Row],[Income]]-Table2[[#This Row],[Expense]]</f>
        <v>0</v>
      </c>
      <c r="K35" s="15"/>
      <c r="L35" s="15"/>
      <c r="M35" s="15"/>
      <c r="N35" s="15"/>
      <c r="O35" s="15"/>
      <c r="P35" s="15"/>
    </row>
    <row r="36" spans="1:16" ht="15.6" x14ac:dyDescent="0.3">
      <c r="A36" s="9"/>
      <c r="I36" s="7">
        <f>I35+Table2[[#This Row],[Income]]-Table2[[#This Row],[Expense]]</f>
        <v>0</v>
      </c>
      <c r="K36" s="15"/>
      <c r="L36" s="15"/>
      <c r="M36" s="15"/>
      <c r="N36" s="15"/>
      <c r="O36" s="15"/>
      <c r="P36" s="15"/>
    </row>
    <row r="37" spans="1:16" ht="15.6" x14ac:dyDescent="0.3">
      <c r="A37" s="9"/>
      <c r="I37" s="7">
        <f>I36+Table2[[#This Row],[Income]]-Table2[[#This Row],[Expense]]</f>
        <v>0</v>
      </c>
      <c r="K37" s="15"/>
      <c r="L37" s="15"/>
      <c r="M37" s="15"/>
      <c r="N37" s="15"/>
      <c r="O37" s="15"/>
      <c r="P37" s="15"/>
    </row>
    <row r="38" spans="1:16" ht="15.6" x14ac:dyDescent="0.3">
      <c r="A38" s="9"/>
      <c r="I38" s="7">
        <f>I37+Table2[[#This Row],[Income]]-Table2[[#This Row],[Expense]]</f>
        <v>0</v>
      </c>
      <c r="K38" s="15"/>
      <c r="L38" s="15"/>
      <c r="M38" s="15"/>
      <c r="N38" s="15"/>
      <c r="O38" s="15"/>
      <c r="P38" s="15"/>
    </row>
    <row r="39" spans="1:16" ht="15.6" x14ac:dyDescent="0.3">
      <c r="A39" s="9"/>
      <c r="I39" s="7">
        <f>I38+Table2[[#This Row],[Income]]-Table2[[#This Row],[Expense]]</f>
        <v>0</v>
      </c>
      <c r="K39" s="15"/>
      <c r="L39" s="15"/>
      <c r="M39" s="15"/>
      <c r="N39" s="15"/>
      <c r="O39" s="15"/>
      <c r="P39" s="15"/>
    </row>
    <row r="40" spans="1:16" ht="15.6" x14ac:dyDescent="0.3">
      <c r="A40" s="9"/>
      <c r="I40" s="7">
        <f>I39+Table2[[#This Row],[Income]]-Table2[[#This Row],[Expense]]</f>
        <v>0</v>
      </c>
      <c r="K40" s="15"/>
      <c r="L40" s="15"/>
      <c r="M40" s="15"/>
      <c r="N40" s="15"/>
      <c r="O40" s="15"/>
      <c r="P40" s="15"/>
    </row>
    <row r="41" spans="1:16" ht="15.6" x14ac:dyDescent="0.3">
      <c r="A41" s="9"/>
      <c r="I41" s="7">
        <f>I40+Table2[[#This Row],[Income]]-Table2[[#This Row],[Expense]]</f>
        <v>0</v>
      </c>
      <c r="K41" s="15"/>
      <c r="L41" s="15"/>
      <c r="M41" s="15"/>
      <c r="N41" s="15"/>
      <c r="O41" s="15"/>
      <c r="P41" s="15"/>
    </row>
    <row r="42" spans="1:16" ht="15.6" x14ac:dyDescent="0.3">
      <c r="A42" s="9"/>
      <c r="I42" s="7">
        <f>I41+Table2[[#This Row],[Income]]-Table2[[#This Row],[Expense]]</f>
        <v>0</v>
      </c>
      <c r="K42" s="15"/>
      <c r="L42" s="15"/>
      <c r="M42" s="15"/>
      <c r="N42" s="15"/>
      <c r="O42" s="15"/>
      <c r="P42" s="15"/>
    </row>
    <row r="43" spans="1:16" ht="15.6" x14ac:dyDescent="0.3">
      <c r="A43" s="9"/>
      <c r="I43" s="7">
        <f>I42+Table2[[#This Row],[Income]]-Table2[[#This Row],[Expense]]</f>
        <v>0</v>
      </c>
      <c r="K43" s="15"/>
      <c r="L43" s="15"/>
      <c r="M43" s="15"/>
      <c r="N43" s="15"/>
      <c r="O43" s="15"/>
      <c r="P43" s="15"/>
    </row>
    <row r="44" spans="1:16" x14ac:dyDescent="0.3">
      <c r="A44" s="9"/>
      <c r="I44" s="7">
        <f>I43+Table2[[#This Row],[Income]]-Table2[[#This Row],[Expense]]</f>
        <v>0</v>
      </c>
    </row>
    <row r="45" spans="1:16" x14ac:dyDescent="0.3">
      <c r="A45" s="9"/>
      <c r="I45" s="7">
        <f>I44+Table2[[#This Row],[Income]]-Table2[[#This Row],[Expense]]</f>
        <v>0</v>
      </c>
    </row>
    <row r="46" spans="1:16" x14ac:dyDescent="0.3">
      <c r="A46" s="9"/>
      <c r="I46" s="7">
        <f>I45+Table2[[#This Row],[Income]]-Table2[[#This Row],[Expense]]</f>
        <v>0</v>
      </c>
    </row>
    <row r="47" spans="1:16" x14ac:dyDescent="0.3">
      <c r="A47" s="9"/>
      <c r="I47" s="7">
        <f>I46+Table2[[#This Row],[Income]]-Table2[[#This Row],[Expense]]</f>
        <v>0</v>
      </c>
    </row>
    <row r="48" spans="1:16" x14ac:dyDescent="0.3">
      <c r="A48" s="9"/>
      <c r="I48" s="7">
        <f>I47+Table2[[#This Row],[Income]]-Table2[[#This Row],[Expense]]</f>
        <v>0</v>
      </c>
    </row>
    <row r="49" spans="1:9" x14ac:dyDescent="0.3">
      <c r="A49" s="9"/>
      <c r="I49" s="7">
        <f>I48+Table2[[#This Row],[Income]]-Table2[[#This Row],[Expense]]</f>
        <v>0</v>
      </c>
    </row>
    <row r="50" spans="1:9" x14ac:dyDescent="0.3">
      <c r="A50" s="9"/>
      <c r="I50" s="7">
        <f>I49+Table2[[#This Row],[Income]]-Table2[[#This Row],[Expense]]</f>
        <v>0</v>
      </c>
    </row>
    <row r="51" spans="1:9" x14ac:dyDescent="0.3">
      <c r="A51" s="9"/>
      <c r="I51" s="7">
        <f>I50+Table2[[#This Row],[Income]]-Table2[[#This Row],[Expense]]</f>
        <v>0</v>
      </c>
    </row>
    <row r="52" spans="1:9" x14ac:dyDescent="0.3">
      <c r="A52" s="9"/>
      <c r="I52" s="7">
        <f>I51+Table2[[#This Row],[Income]]-Table2[[#This Row],[Expense]]</f>
        <v>0</v>
      </c>
    </row>
    <row r="53" spans="1:9" x14ac:dyDescent="0.3">
      <c r="A53" s="9"/>
      <c r="I53" s="7">
        <f>I52+Table2[[#This Row],[Income]]-Table2[[#This Row],[Expense]]</f>
        <v>0</v>
      </c>
    </row>
    <row r="54" spans="1:9" x14ac:dyDescent="0.3">
      <c r="A54" s="9"/>
      <c r="I54" s="7">
        <f>I53+Table2[[#This Row],[Income]]-Table2[[#This Row],[Expense]]</f>
        <v>0</v>
      </c>
    </row>
    <row r="55" spans="1:9" x14ac:dyDescent="0.3">
      <c r="A55" s="9"/>
      <c r="I55" s="7">
        <f>I54+Table2[[#This Row],[Income]]-Table2[[#This Row],[Expense]]</f>
        <v>0</v>
      </c>
    </row>
    <row r="56" spans="1:9" x14ac:dyDescent="0.3">
      <c r="A56" s="9"/>
      <c r="I56" s="7">
        <f>I55+Table2[[#This Row],[Income]]-Table2[[#This Row],[Expense]]</f>
        <v>0</v>
      </c>
    </row>
    <row r="57" spans="1:9" x14ac:dyDescent="0.3">
      <c r="A57" s="9"/>
      <c r="I57" s="7">
        <f>I56+Table2[[#This Row],[Income]]-Table2[[#This Row],[Expense]]</f>
        <v>0</v>
      </c>
    </row>
    <row r="58" spans="1:9" x14ac:dyDescent="0.3">
      <c r="A58" s="9"/>
      <c r="I58" s="7">
        <f>I57+Table2[[#This Row],[Income]]-Table2[[#This Row],[Expense]]</f>
        <v>0</v>
      </c>
    </row>
    <row r="59" spans="1:9" x14ac:dyDescent="0.3">
      <c r="A59" s="9"/>
      <c r="I59" s="7">
        <f>I58+Table2[[#This Row],[Income]]-Table2[[#This Row],[Expense]]</f>
        <v>0</v>
      </c>
    </row>
    <row r="60" spans="1:9" x14ac:dyDescent="0.3">
      <c r="A60" s="9"/>
      <c r="I60" s="7">
        <f>I59+Table2[[#This Row],[Income]]-Table2[[#This Row],[Expense]]</f>
        <v>0</v>
      </c>
    </row>
    <row r="61" spans="1:9" x14ac:dyDescent="0.3">
      <c r="A61" s="9"/>
      <c r="I61" s="7">
        <f>I60+Table2[[#This Row],[Income]]-Table2[[#This Row],[Expense]]</f>
        <v>0</v>
      </c>
    </row>
    <row r="62" spans="1:9" x14ac:dyDescent="0.3">
      <c r="A62" s="9"/>
      <c r="I62" s="7">
        <f>I61+Table2[[#This Row],[Income]]-Table2[[#This Row],[Expense]]</f>
        <v>0</v>
      </c>
    </row>
    <row r="63" spans="1:9" x14ac:dyDescent="0.3">
      <c r="A63" s="9"/>
      <c r="I63" s="7">
        <f>I62+Table2[[#This Row],[Income]]-Table2[[#This Row],[Expense]]</f>
        <v>0</v>
      </c>
    </row>
    <row r="64" spans="1:9" x14ac:dyDescent="0.3">
      <c r="A64" s="9"/>
      <c r="I64" s="7">
        <f>I63+Table2[[#This Row],[Income]]-Table2[[#This Row],[Expense]]</f>
        <v>0</v>
      </c>
    </row>
    <row r="65" spans="1:9" x14ac:dyDescent="0.3">
      <c r="A65" s="9"/>
      <c r="I65" s="7">
        <f>I64+Table2[[#This Row],[Income]]-Table2[[#This Row],[Expense]]</f>
        <v>0</v>
      </c>
    </row>
    <row r="66" spans="1:9" x14ac:dyDescent="0.3">
      <c r="A66" s="9"/>
      <c r="I66" s="7">
        <f>I65+Table2[[#This Row],[Income]]-Table2[[#This Row],[Expense]]</f>
        <v>0</v>
      </c>
    </row>
    <row r="67" spans="1:9" x14ac:dyDescent="0.3">
      <c r="A67" s="9"/>
      <c r="I67" s="7">
        <f>I66+Table2[[#This Row],[Income]]-Table2[[#This Row],[Expense]]</f>
        <v>0</v>
      </c>
    </row>
    <row r="68" spans="1:9" x14ac:dyDescent="0.3">
      <c r="A68" s="9"/>
      <c r="I68" s="7">
        <f>I67+Table2[[#This Row],[Income]]-Table2[[#This Row],[Expense]]</f>
        <v>0</v>
      </c>
    </row>
    <row r="69" spans="1:9" x14ac:dyDescent="0.3">
      <c r="A69" s="9"/>
      <c r="I69" s="7">
        <f>I68+Table2[[#This Row],[Income]]-Table2[[#This Row],[Expense]]</f>
        <v>0</v>
      </c>
    </row>
    <row r="70" spans="1:9" x14ac:dyDescent="0.3">
      <c r="A70" s="9"/>
      <c r="I70" s="7">
        <f>I69+Table2[[#This Row],[Income]]-Table2[[#This Row],[Expense]]</f>
        <v>0</v>
      </c>
    </row>
    <row r="71" spans="1:9" x14ac:dyDescent="0.3">
      <c r="A71" s="9"/>
      <c r="I71" s="7">
        <f>I70+Table2[[#This Row],[Income]]-Table2[[#This Row],[Expense]]</f>
        <v>0</v>
      </c>
    </row>
    <row r="72" spans="1:9" x14ac:dyDescent="0.3">
      <c r="A72" s="9"/>
      <c r="I72" s="7">
        <f>I71+Table2[[#This Row],[Income]]-Table2[[#This Row],[Expense]]</f>
        <v>0</v>
      </c>
    </row>
    <row r="73" spans="1:9" x14ac:dyDescent="0.3">
      <c r="A73" s="9"/>
      <c r="I73" s="7">
        <f>I72+Table2[[#This Row],[Income]]-Table2[[#This Row],[Expense]]</f>
        <v>0</v>
      </c>
    </row>
    <row r="74" spans="1:9" x14ac:dyDescent="0.3">
      <c r="A74" s="9"/>
      <c r="I74" s="7">
        <f>I73+Table2[[#This Row],[Income]]-Table2[[#This Row],[Expense]]</f>
        <v>0</v>
      </c>
    </row>
    <row r="75" spans="1:9" x14ac:dyDescent="0.3">
      <c r="A75" s="9"/>
      <c r="I75" s="7">
        <f>I74+Table2[[#This Row],[Income]]-Table2[[#This Row],[Expense]]</f>
        <v>0</v>
      </c>
    </row>
    <row r="76" spans="1:9" x14ac:dyDescent="0.3">
      <c r="A76" s="9"/>
      <c r="I76" s="7">
        <f>I75+Table2[[#This Row],[Income]]-Table2[[#This Row],[Expense]]</f>
        <v>0</v>
      </c>
    </row>
    <row r="77" spans="1:9" x14ac:dyDescent="0.3">
      <c r="A77" s="9"/>
      <c r="I77" s="7">
        <f>I76+Table2[[#This Row],[Income]]-Table2[[#This Row],[Expense]]</f>
        <v>0</v>
      </c>
    </row>
    <row r="78" spans="1:9" x14ac:dyDescent="0.3">
      <c r="A78" s="9"/>
      <c r="I78" s="7">
        <f>I77+Table2[[#This Row],[Income]]-Table2[[#This Row],[Expense]]</f>
        <v>0</v>
      </c>
    </row>
    <row r="79" spans="1:9" x14ac:dyDescent="0.3">
      <c r="A79" s="9"/>
      <c r="I79" s="7">
        <f>I78+Table2[[#This Row],[Income]]-Table2[[#This Row],[Expense]]</f>
        <v>0</v>
      </c>
    </row>
    <row r="80" spans="1:9" x14ac:dyDescent="0.3">
      <c r="A80" s="9"/>
      <c r="I80" s="7">
        <f>I79+Table2[[#This Row],[Income]]-Table2[[#This Row],[Expense]]</f>
        <v>0</v>
      </c>
    </row>
    <row r="81" spans="1:9" x14ac:dyDescent="0.3">
      <c r="A81" s="9"/>
      <c r="I81" s="7">
        <f>I80+Table2[[#This Row],[Income]]-Table2[[#This Row],[Expense]]</f>
        <v>0</v>
      </c>
    </row>
    <row r="82" spans="1:9" x14ac:dyDescent="0.3">
      <c r="A82" s="9"/>
      <c r="I82" s="7">
        <f>I81+Table2[[#This Row],[Income]]-Table2[[#This Row],[Expense]]</f>
        <v>0</v>
      </c>
    </row>
    <row r="83" spans="1:9" x14ac:dyDescent="0.3">
      <c r="A83" s="9"/>
      <c r="I83" s="7">
        <f>I82+Table2[[#This Row],[Income]]-Table2[[#This Row],[Expense]]</f>
        <v>0</v>
      </c>
    </row>
    <row r="84" spans="1:9" x14ac:dyDescent="0.3">
      <c r="A84" s="9"/>
      <c r="I84" s="7">
        <f>I83+Table2[[#This Row],[Income]]-Table2[[#This Row],[Expense]]</f>
        <v>0</v>
      </c>
    </row>
    <row r="85" spans="1:9" x14ac:dyDescent="0.3">
      <c r="A85" s="9"/>
      <c r="I85" s="7">
        <f>I84+Table2[[#This Row],[Income]]-Table2[[#This Row],[Expense]]</f>
        <v>0</v>
      </c>
    </row>
    <row r="86" spans="1:9" x14ac:dyDescent="0.3">
      <c r="A86" s="9"/>
      <c r="I86" s="7">
        <f>I85+Table2[[#This Row],[Income]]-Table2[[#This Row],[Expense]]</f>
        <v>0</v>
      </c>
    </row>
    <row r="87" spans="1:9" x14ac:dyDescent="0.3">
      <c r="A87" s="9"/>
      <c r="I87" s="7">
        <f>I86+Table2[[#This Row],[Income]]-Table2[[#This Row],[Expense]]</f>
        <v>0</v>
      </c>
    </row>
    <row r="88" spans="1:9" x14ac:dyDescent="0.3">
      <c r="A88" s="9"/>
      <c r="I88" s="7">
        <f>I87+Table2[[#This Row],[Income]]-Table2[[#This Row],[Expense]]</f>
        <v>0</v>
      </c>
    </row>
    <row r="89" spans="1:9" x14ac:dyDescent="0.3">
      <c r="A89" s="9"/>
      <c r="I89" s="7">
        <f>I88+Table2[[#This Row],[Income]]-Table2[[#This Row],[Expense]]</f>
        <v>0</v>
      </c>
    </row>
    <row r="90" spans="1:9" x14ac:dyDescent="0.3">
      <c r="A90" s="9"/>
      <c r="I90" s="7">
        <f>I89+Table2[[#This Row],[Income]]-Table2[[#This Row],[Expense]]</f>
        <v>0</v>
      </c>
    </row>
    <row r="91" spans="1:9" x14ac:dyDescent="0.3">
      <c r="A91" s="9"/>
      <c r="I91" s="7">
        <f>I90+Table2[[#This Row],[Income]]-Table2[[#This Row],[Expense]]</f>
        <v>0</v>
      </c>
    </row>
    <row r="92" spans="1:9" x14ac:dyDescent="0.3">
      <c r="A92" s="9"/>
      <c r="I92" s="7">
        <f>I91+Table2[[#This Row],[Income]]-Table2[[#This Row],[Expense]]</f>
        <v>0</v>
      </c>
    </row>
    <row r="93" spans="1:9" x14ac:dyDescent="0.3">
      <c r="A93" s="9"/>
      <c r="I93" s="7">
        <f>I92+Table2[[#This Row],[Income]]-Table2[[#This Row],[Expense]]</f>
        <v>0</v>
      </c>
    </row>
    <row r="94" spans="1:9" x14ac:dyDescent="0.3">
      <c r="A94" s="9"/>
      <c r="I94" s="7">
        <f>I93+Table2[[#This Row],[Income]]-Table2[[#This Row],[Expense]]</f>
        <v>0</v>
      </c>
    </row>
    <row r="95" spans="1:9" x14ac:dyDescent="0.3">
      <c r="A95" s="9"/>
      <c r="I95" s="7">
        <f>I94+Table2[[#This Row],[Income]]-Table2[[#This Row],[Expense]]</f>
        <v>0</v>
      </c>
    </row>
    <row r="96" spans="1:9" x14ac:dyDescent="0.3">
      <c r="A96" s="9"/>
      <c r="I96" s="7">
        <f>I95+Table2[[#This Row],[Income]]-Table2[[#This Row],[Expense]]</f>
        <v>0</v>
      </c>
    </row>
    <row r="97" spans="1:9" x14ac:dyDescent="0.3">
      <c r="A97" s="9"/>
      <c r="I97" s="7">
        <f>I96+Table2[[#This Row],[Income]]-Table2[[#This Row],[Expense]]</f>
        <v>0</v>
      </c>
    </row>
    <row r="98" spans="1:9" x14ac:dyDescent="0.3">
      <c r="A98" s="9"/>
      <c r="I98" s="7">
        <f>I97+Table2[[#This Row],[Income]]-Table2[[#This Row],[Expense]]</f>
        <v>0</v>
      </c>
    </row>
    <row r="99" spans="1:9" x14ac:dyDescent="0.3">
      <c r="A99" s="9"/>
      <c r="I99" s="7">
        <f>I98+Table2[[#This Row],[Income]]-Table2[[#This Row],[Expense]]</f>
        <v>0</v>
      </c>
    </row>
    <row r="100" spans="1:9" x14ac:dyDescent="0.3">
      <c r="A100" s="9"/>
      <c r="I100" s="7">
        <f>I99+Table2[[#This Row],[Income]]-Table2[[#This Row],[Expense]]</f>
        <v>0</v>
      </c>
    </row>
    <row r="101" spans="1:9" x14ac:dyDescent="0.3">
      <c r="A101" s="9"/>
      <c r="I101" s="7">
        <f>I100+Table2[[#This Row],[Income]]-Table2[[#This Row],[Expense]]</f>
        <v>0</v>
      </c>
    </row>
    <row r="102" spans="1:9" x14ac:dyDescent="0.3">
      <c r="A102" s="9"/>
      <c r="I102" s="7">
        <f>I101+Table2[[#This Row],[Income]]-Table2[[#This Row],[Expense]]</f>
        <v>0</v>
      </c>
    </row>
    <row r="103" spans="1:9" x14ac:dyDescent="0.3">
      <c r="A103" s="9"/>
      <c r="I103" s="7">
        <f>I102+Table2[[#This Row],[Income]]-Table2[[#This Row],[Expense]]</f>
        <v>0</v>
      </c>
    </row>
    <row r="104" spans="1:9" x14ac:dyDescent="0.3">
      <c r="A104" s="9"/>
      <c r="I104" s="7">
        <f>I103+Table2[[#This Row],[Income]]-Table2[[#This Row],[Expense]]</f>
        <v>0</v>
      </c>
    </row>
    <row r="105" spans="1:9" x14ac:dyDescent="0.3">
      <c r="A105" s="9"/>
      <c r="I105" s="7">
        <f>I104+Table2[[#This Row],[Income]]-Table2[[#This Row],[Expense]]</f>
        <v>0</v>
      </c>
    </row>
    <row r="106" spans="1:9" x14ac:dyDescent="0.3">
      <c r="A106" s="9"/>
      <c r="I106" s="7">
        <f>I105+Table2[[#This Row],[Income]]-Table2[[#This Row],[Expense]]</f>
        <v>0</v>
      </c>
    </row>
    <row r="107" spans="1:9" x14ac:dyDescent="0.3">
      <c r="A107" s="9"/>
      <c r="I107" s="7">
        <f>I106+Table2[[#This Row],[Income]]-Table2[[#This Row],[Expense]]</f>
        <v>0</v>
      </c>
    </row>
    <row r="108" spans="1:9" x14ac:dyDescent="0.3">
      <c r="A108" s="9"/>
      <c r="I108" s="7">
        <f>I107+Table2[[#This Row],[Income]]-Table2[[#This Row],[Expense]]</f>
        <v>0</v>
      </c>
    </row>
    <row r="109" spans="1:9" x14ac:dyDescent="0.3">
      <c r="A109" s="9"/>
      <c r="I109" s="7">
        <f>I108+Table2[[#This Row],[Income]]-Table2[[#This Row],[Expense]]</f>
        <v>0</v>
      </c>
    </row>
    <row r="110" spans="1:9" x14ac:dyDescent="0.3">
      <c r="A110" s="9"/>
      <c r="I110" s="7">
        <f>I109+Table2[[#This Row],[Income]]-Table2[[#This Row],[Expense]]</f>
        <v>0</v>
      </c>
    </row>
    <row r="111" spans="1:9" x14ac:dyDescent="0.3">
      <c r="A111" s="9"/>
      <c r="I111" s="7">
        <f>I110+Table2[[#This Row],[Income]]-Table2[[#This Row],[Expense]]</f>
        <v>0</v>
      </c>
    </row>
    <row r="112" spans="1:9" x14ac:dyDescent="0.3">
      <c r="A112" s="9"/>
      <c r="I112" s="7">
        <f>I111+Table2[[#This Row],[Income]]-Table2[[#This Row],[Expense]]</f>
        <v>0</v>
      </c>
    </row>
    <row r="113" spans="1:9" x14ac:dyDescent="0.3">
      <c r="A113" s="9"/>
      <c r="I113" s="7">
        <f>I112+Table2[[#This Row],[Income]]-Table2[[#This Row],[Expense]]</f>
        <v>0</v>
      </c>
    </row>
    <row r="114" spans="1:9" x14ac:dyDescent="0.3">
      <c r="A114" s="9"/>
      <c r="I114" s="7">
        <f>I113+Table2[[#This Row],[Income]]-Table2[[#This Row],[Expense]]</f>
        <v>0</v>
      </c>
    </row>
    <row r="115" spans="1:9" x14ac:dyDescent="0.3">
      <c r="A115" s="9"/>
      <c r="I115" s="7">
        <f>I114+Table2[[#This Row],[Income]]-Table2[[#This Row],[Expense]]</f>
        <v>0</v>
      </c>
    </row>
    <row r="116" spans="1:9" x14ac:dyDescent="0.3">
      <c r="A116" s="9"/>
      <c r="I116" s="7">
        <f>I115+Table2[[#This Row],[Income]]-Table2[[#This Row],[Expense]]</f>
        <v>0</v>
      </c>
    </row>
    <row r="117" spans="1:9" x14ac:dyDescent="0.3">
      <c r="A117" s="9"/>
      <c r="I117" s="7">
        <f>I116+Table2[[#This Row],[Income]]-Table2[[#This Row],[Expense]]</f>
        <v>0</v>
      </c>
    </row>
    <row r="118" spans="1:9" x14ac:dyDescent="0.3">
      <c r="A118" s="9"/>
      <c r="I118" s="7">
        <f>I117+Table2[[#This Row],[Income]]-Table2[[#This Row],[Expense]]</f>
        <v>0</v>
      </c>
    </row>
    <row r="119" spans="1:9" x14ac:dyDescent="0.3">
      <c r="A119" s="9"/>
      <c r="I119" s="7">
        <f>I118+Table2[[#This Row],[Income]]-Table2[[#This Row],[Expense]]</f>
        <v>0</v>
      </c>
    </row>
    <row r="120" spans="1:9" x14ac:dyDescent="0.3">
      <c r="A120" s="9"/>
      <c r="I120" s="7">
        <f>I119+Table2[[#This Row],[Income]]-Table2[[#This Row],[Expense]]</f>
        <v>0</v>
      </c>
    </row>
    <row r="121" spans="1:9" x14ac:dyDescent="0.3">
      <c r="A121" s="9"/>
      <c r="I121" s="7">
        <f>I120+Table2[[#This Row],[Income]]-Table2[[#This Row],[Expense]]</f>
        <v>0</v>
      </c>
    </row>
    <row r="122" spans="1:9" x14ac:dyDescent="0.3">
      <c r="A122" s="9"/>
      <c r="I122" s="7">
        <f>I121+Table2[[#This Row],[Income]]-Table2[[#This Row],[Expense]]</f>
        <v>0</v>
      </c>
    </row>
    <row r="123" spans="1:9" x14ac:dyDescent="0.3">
      <c r="A123" s="9"/>
      <c r="I123" s="7">
        <f>I122+Table2[[#This Row],[Income]]-Table2[[#This Row],[Expense]]</f>
        <v>0</v>
      </c>
    </row>
    <row r="124" spans="1:9" x14ac:dyDescent="0.3">
      <c r="A124" s="9"/>
      <c r="I124" s="7">
        <f>I123+Table2[[#This Row],[Income]]-Table2[[#This Row],[Expense]]</f>
        <v>0</v>
      </c>
    </row>
    <row r="125" spans="1:9" x14ac:dyDescent="0.3">
      <c r="A125" s="9"/>
      <c r="I125" s="7">
        <f>I124+Table2[[#This Row],[Income]]-Table2[[#This Row],[Expense]]</f>
        <v>0</v>
      </c>
    </row>
    <row r="126" spans="1:9" x14ac:dyDescent="0.3">
      <c r="A126" s="9"/>
      <c r="I126" s="7">
        <f>I125+Table2[[#This Row],[Income]]-Table2[[#This Row],[Expense]]</f>
        <v>0</v>
      </c>
    </row>
    <row r="127" spans="1:9" x14ac:dyDescent="0.3">
      <c r="A127" s="9"/>
      <c r="I127" s="7">
        <f>I126+Table2[[#This Row],[Income]]-Table2[[#This Row],[Expense]]</f>
        <v>0</v>
      </c>
    </row>
    <row r="128" spans="1:9" x14ac:dyDescent="0.3">
      <c r="A128" s="9"/>
      <c r="I128" s="7">
        <f>I127+Table2[[#This Row],[Income]]-Table2[[#This Row],[Expense]]</f>
        <v>0</v>
      </c>
    </row>
    <row r="129" spans="1:9" x14ac:dyDescent="0.3">
      <c r="A129" s="9"/>
      <c r="I129" s="7">
        <f>I128+Table2[[#This Row],[Income]]-Table2[[#This Row],[Expense]]</f>
        <v>0</v>
      </c>
    </row>
    <row r="130" spans="1:9" x14ac:dyDescent="0.3">
      <c r="A130" s="9"/>
      <c r="I130" s="7">
        <f>I129+Table2[[#This Row],[Income]]-Table2[[#This Row],[Expense]]</f>
        <v>0</v>
      </c>
    </row>
    <row r="131" spans="1:9" x14ac:dyDescent="0.3">
      <c r="A131" s="9"/>
      <c r="I131" s="7">
        <f>I130+Table2[[#This Row],[Income]]-Table2[[#This Row],[Expense]]</f>
        <v>0</v>
      </c>
    </row>
    <row r="132" spans="1:9" x14ac:dyDescent="0.3">
      <c r="A132" s="9"/>
      <c r="I132" s="7">
        <f>I131+Table2[[#This Row],[Income]]-Table2[[#This Row],[Expense]]</f>
        <v>0</v>
      </c>
    </row>
    <row r="133" spans="1:9" x14ac:dyDescent="0.3">
      <c r="A133" s="9"/>
      <c r="I133" s="7">
        <f>I132+Table2[[#This Row],[Income]]-Table2[[#This Row],[Expense]]</f>
        <v>0</v>
      </c>
    </row>
    <row r="134" spans="1:9" x14ac:dyDescent="0.3">
      <c r="A134" s="9"/>
      <c r="I134" s="7">
        <f>I133+Table2[[#This Row],[Income]]-Table2[[#This Row],[Expense]]</f>
        <v>0</v>
      </c>
    </row>
    <row r="135" spans="1:9" x14ac:dyDescent="0.3">
      <c r="A135" s="9"/>
      <c r="I135" s="7">
        <f>I134+Table2[[#This Row],[Income]]-Table2[[#This Row],[Expense]]</f>
        <v>0</v>
      </c>
    </row>
    <row r="136" spans="1:9" x14ac:dyDescent="0.3">
      <c r="A136" s="9"/>
      <c r="I136" s="7">
        <f>I135+Table2[[#This Row],[Income]]-Table2[[#This Row],[Expense]]</f>
        <v>0</v>
      </c>
    </row>
    <row r="137" spans="1:9" x14ac:dyDescent="0.3">
      <c r="A137" s="9"/>
      <c r="I137" s="7">
        <f>I136+Table2[[#This Row],[Income]]-Table2[[#This Row],[Expense]]</f>
        <v>0</v>
      </c>
    </row>
    <row r="138" spans="1:9" x14ac:dyDescent="0.3">
      <c r="A138" s="9"/>
      <c r="I138" s="7">
        <f>I137+Table2[[#This Row],[Income]]-Table2[[#This Row],[Expense]]</f>
        <v>0</v>
      </c>
    </row>
    <row r="139" spans="1:9" x14ac:dyDescent="0.3">
      <c r="A139" s="9"/>
      <c r="I139" s="7">
        <f>I138+Table2[[#This Row],[Income]]-Table2[[#This Row],[Expense]]</f>
        <v>0</v>
      </c>
    </row>
    <row r="140" spans="1:9" x14ac:dyDescent="0.3">
      <c r="A140" s="9"/>
      <c r="I140" s="7">
        <f>I139+Table2[[#This Row],[Income]]-Table2[[#This Row],[Expense]]</f>
        <v>0</v>
      </c>
    </row>
    <row r="141" spans="1:9" x14ac:dyDescent="0.3">
      <c r="A141" s="9"/>
      <c r="I141" s="7">
        <f>I140+Table2[[#This Row],[Income]]-Table2[[#This Row],[Expense]]</f>
        <v>0</v>
      </c>
    </row>
    <row r="142" spans="1:9" x14ac:dyDescent="0.3">
      <c r="A142" s="9"/>
      <c r="I142" s="7">
        <f>I141+Table2[[#This Row],[Income]]-Table2[[#This Row],[Expense]]</f>
        <v>0</v>
      </c>
    </row>
    <row r="143" spans="1:9" x14ac:dyDescent="0.3">
      <c r="A143" s="9"/>
      <c r="I143" s="7">
        <f>I142+Table2[[#This Row],[Income]]-Table2[[#This Row],[Expense]]</f>
        <v>0</v>
      </c>
    </row>
    <row r="144" spans="1:9" x14ac:dyDescent="0.3">
      <c r="A144" s="9"/>
      <c r="I144" s="7">
        <f>I143+Table2[[#This Row],[Income]]-Table2[[#This Row],[Expense]]</f>
        <v>0</v>
      </c>
    </row>
    <row r="145" spans="1:9" x14ac:dyDescent="0.3">
      <c r="A145" s="9"/>
      <c r="I145" s="7">
        <f>I144+Table2[[#This Row],[Income]]-Table2[[#This Row],[Expense]]</f>
        <v>0</v>
      </c>
    </row>
    <row r="146" spans="1:9" x14ac:dyDescent="0.3">
      <c r="A146" s="9"/>
      <c r="I146" s="7">
        <f>I145+Table2[[#This Row],[Income]]-Table2[[#This Row],[Expense]]</f>
        <v>0</v>
      </c>
    </row>
  </sheetData>
  <mergeCells count="7">
    <mergeCell ref="A1:F4"/>
    <mergeCell ref="K20:Q29"/>
    <mergeCell ref="G1:G2"/>
    <mergeCell ref="H1:I2"/>
    <mergeCell ref="H4:I4"/>
    <mergeCell ref="K7:Q16"/>
    <mergeCell ref="H3:I3"/>
  </mergeCells>
  <dataValidations count="2">
    <dataValidation type="list" allowBlank="1" showInputMessage="1" showErrorMessage="1" sqref="H6:H146" xr:uid="{00000000-0002-0000-0000-000000000000}">
      <formula1>"NATIONAL REGISTRATION FEES, EQUIPMENT, SUPPLIES AND MATERIALS, SERVICE PROJECTS, BADGES-PATCHES-PINS, ACTIVITY FEES, OTHER EXPENSES"</formula1>
    </dataValidation>
    <dataValidation type="list" allowBlank="1" showInputMessage="1" showErrorMessage="1" sqref="F6:F146" xr:uid="{00000000-0002-0000-0000-000001000000}">
      <formula1>"NATIONAL REGISTRATION FEES, TROOP DUES, COOKIE SALE PROCEEDS, FALL PROGRAM PROCEEDS, MONEY EARNING PROJECTS, CONTRIBUTIONS, OTHER INCOME"</formula1>
    </dataValidation>
  </dataValidations>
  <pageMargins left="0.25" right="0.25" top="0.75" bottom="0.5" header="0.3" footer="0.3"/>
  <pageSetup scale="89" fitToHeight="0" orientation="landscape" r:id="rId1"/>
  <headerFooter>
    <oddFooter>&amp;R&amp;9Updated July 2017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3"/>
  <sheetViews>
    <sheetView zoomScale="90" zoomScaleNormal="90" workbookViewId="0">
      <selection activeCell="G10" sqref="G10"/>
    </sheetView>
  </sheetViews>
  <sheetFormatPr defaultColWidth="9.109375" defaultRowHeight="14.4" x14ac:dyDescent="0.3"/>
  <cols>
    <col min="1" max="1" width="40.6640625" style="1" bestFit="1" customWidth="1"/>
    <col min="2" max="2" width="21.5546875" style="1" customWidth="1"/>
    <col min="3" max="3" width="36.109375" style="1" customWidth="1"/>
    <col min="4" max="4" width="21.5546875" style="1" customWidth="1"/>
    <col min="5" max="5" width="9.88671875" style="1" bestFit="1" customWidth="1"/>
    <col min="6" max="7" width="9.5546875" style="1" bestFit="1" customWidth="1"/>
    <col min="8" max="8" width="9.109375" style="1"/>
    <col min="9" max="9" width="11.33203125" style="1" customWidth="1"/>
    <col min="10" max="16384" width="9.109375" style="1"/>
  </cols>
  <sheetData>
    <row r="1" spans="1:13" ht="18" x14ac:dyDescent="0.35">
      <c r="A1" s="20"/>
      <c r="B1" s="20"/>
      <c r="C1" s="23" t="s">
        <v>32</v>
      </c>
      <c r="D1" s="52"/>
      <c r="E1" s="53"/>
      <c r="F1" s="20"/>
    </row>
    <row r="2" spans="1:13" ht="18" x14ac:dyDescent="0.35">
      <c r="A2" s="20"/>
      <c r="B2" s="20"/>
      <c r="C2" s="23" t="s">
        <v>33</v>
      </c>
      <c r="D2" s="54"/>
      <c r="E2" s="54"/>
      <c r="F2" s="20"/>
    </row>
    <row r="3" spans="1:13" ht="18" x14ac:dyDescent="0.35">
      <c r="A3" s="20"/>
      <c r="B3" s="20"/>
      <c r="C3" s="23" t="s">
        <v>34</v>
      </c>
      <c r="D3" s="54"/>
      <c r="E3" s="54"/>
      <c r="F3" s="20"/>
    </row>
    <row r="4" spans="1:13" ht="18" x14ac:dyDescent="0.35">
      <c r="A4" s="20"/>
      <c r="B4" s="20"/>
      <c r="C4" s="23" t="s">
        <v>35</v>
      </c>
      <c r="D4" s="55"/>
      <c r="E4" s="55"/>
      <c r="F4" s="20"/>
    </row>
    <row r="5" spans="1:13" ht="18" x14ac:dyDescent="0.35">
      <c r="A5" s="49" t="s">
        <v>28</v>
      </c>
      <c r="B5" s="49"/>
      <c r="C5" s="23" t="s">
        <v>31</v>
      </c>
      <c r="D5" s="56"/>
      <c r="E5" s="56"/>
      <c r="F5" s="20"/>
    </row>
    <row r="6" spans="1:13" ht="18" x14ac:dyDescent="0.35">
      <c r="A6" s="49"/>
      <c r="B6" s="49"/>
      <c r="C6" s="23" t="s">
        <v>36</v>
      </c>
      <c r="D6" s="48"/>
      <c r="E6" s="48"/>
      <c r="F6" s="20"/>
    </row>
    <row r="7" spans="1:13" ht="20.25" customHeight="1" x14ac:dyDescent="0.35">
      <c r="A7" s="24"/>
      <c r="B7" s="24"/>
      <c r="C7" s="24"/>
      <c r="D7" s="20"/>
      <c r="E7" s="20"/>
      <c r="F7" s="20"/>
    </row>
    <row r="8" spans="1:13" s="2" customFormat="1" ht="28.8" x14ac:dyDescent="0.35">
      <c r="A8" s="26" t="s">
        <v>56</v>
      </c>
      <c r="B8" s="27" t="str">
        <f>'Detailed Record'!I5</f>
        <v>$0.00</v>
      </c>
      <c r="J8" s="14"/>
      <c r="K8" s="14"/>
    </row>
    <row r="9" spans="1:13" s="2" customFormat="1" ht="24.9" customHeight="1" x14ac:dyDescent="0.4">
      <c r="A9" s="50" t="s">
        <v>53</v>
      </c>
      <c r="B9" s="51"/>
      <c r="C9" s="50" t="s">
        <v>54</v>
      </c>
      <c r="D9" s="51"/>
      <c r="E9" s="17"/>
      <c r="J9" s="14"/>
      <c r="K9" s="14"/>
    </row>
    <row r="10" spans="1:13" ht="24.9" customHeight="1" x14ac:dyDescent="0.35">
      <c r="A10" s="18" t="s">
        <v>47</v>
      </c>
      <c r="B10" s="19">
        <f>SUMIF(Table2[Income Category],"NATIONAL REGISTRATION FEES",Table2[Income])</f>
        <v>0</v>
      </c>
      <c r="C10" s="18" t="s">
        <v>47</v>
      </c>
      <c r="D10" s="19">
        <f>SUMIF(Table2[Expense Category],"NATIONAL REGISTRATION FEES",Table2[Expense])</f>
        <v>0</v>
      </c>
      <c r="E10" s="20"/>
      <c r="J10" s="14"/>
      <c r="K10" s="14"/>
      <c r="L10" s="13"/>
      <c r="M10" s="13"/>
    </row>
    <row r="11" spans="1:13" ht="24.9" customHeight="1" x14ac:dyDescent="0.35">
      <c r="A11" s="18" t="s">
        <v>38</v>
      </c>
      <c r="B11" s="19">
        <f>SUMIF(Table2[Income Category],"TROOP DUES",Table2[Income])</f>
        <v>0</v>
      </c>
      <c r="C11" s="18" t="s">
        <v>52</v>
      </c>
      <c r="D11" s="19">
        <f>SUMIF(Table2[Expense Category],"EQUIPMENT",Table2[Expense])</f>
        <v>0</v>
      </c>
      <c r="E11" s="20"/>
      <c r="J11" s="14"/>
      <c r="K11" s="14"/>
      <c r="L11" s="13"/>
      <c r="M11" s="13"/>
    </row>
    <row r="12" spans="1:13" ht="24.9" customHeight="1" x14ac:dyDescent="0.35">
      <c r="A12" s="18" t="s">
        <v>39</v>
      </c>
      <c r="B12" s="19">
        <f>SUMIF(Table2[Income Category],"COOKIE SALE PROCEEDS",Table2[Income])</f>
        <v>0</v>
      </c>
      <c r="C12" s="18" t="s">
        <v>43</v>
      </c>
      <c r="D12" s="19">
        <f>SUMIF(Table2[Expense Category],"SUPPLIES AND MATERIALS",Table2[Expense])</f>
        <v>0</v>
      </c>
      <c r="E12" s="20"/>
      <c r="J12" s="14"/>
      <c r="K12" s="14"/>
    </row>
    <row r="13" spans="1:13" ht="24.9" customHeight="1" x14ac:dyDescent="0.35">
      <c r="A13" s="18" t="s">
        <v>40</v>
      </c>
      <c r="B13" s="19">
        <f>SUMIF(Table2[Income Category],"FALL PROGRAM PROCEEDS",Table2[Income])</f>
        <v>0</v>
      </c>
      <c r="C13" s="18" t="s">
        <v>44</v>
      </c>
      <c r="D13" s="19">
        <f>SUMIF(Table2[Expense Category],"SERVICE PROJECTS",Table2[Expense])</f>
        <v>0</v>
      </c>
      <c r="E13" s="20"/>
    </row>
    <row r="14" spans="1:13" ht="24.9" customHeight="1" x14ac:dyDescent="0.35">
      <c r="A14" s="18" t="s">
        <v>41</v>
      </c>
      <c r="B14" s="19">
        <f>SUMIF(Table2[Income Category],"MONEY EARNING PROJECTS",Table2[Income])</f>
        <v>0</v>
      </c>
      <c r="C14" s="18" t="s">
        <v>45</v>
      </c>
      <c r="D14" s="19">
        <f>SUMIF(Table2[Expense Category],"BADGES-PATCHES-PINS",Table2[Expense])</f>
        <v>0</v>
      </c>
      <c r="E14" s="20"/>
    </row>
    <row r="15" spans="1:13" ht="24.9" customHeight="1" x14ac:dyDescent="0.35">
      <c r="A15" s="18" t="s">
        <v>42</v>
      </c>
      <c r="B15" s="19">
        <f>SUMIF(Table2[Income Category],"CONTRIBUTIONS",Table2[Income])</f>
        <v>0</v>
      </c>
      <c r="C15" s="18" t="s">
        <v>46</v>
      </c>
      <c r="D15" s="19">
        <f>SUMIF(Table2[Expense Category],"ACTIVITY FEES",Table2[Expense])</f>
        <v>0</v>
      </c>
      <c r="E15" s="20"/>
    </row>
    <row r="16" spans="1:13" ht="24.9" customHeight="1" x14ac:dyDescent="0.35">
      <c r="A16" s="18" t="s">
        <v>48</v>
      </c>
      <c r="B16" s="19">
        <f>SUMIF(Table2[Income Category],"OTHER INCOME",Table2[Income])</f>
        <v>0</v>
      </c>
      <c r="C16" s="18" t="s">
        <v>24</v>
      </c>
      <c r="D16" s="19">
        <f>SUMIF(Table2[Expense Category],"OTHER EXPENSES",Table2[Expense])</f>
        <v>0</v>
      </c>
      <c r="E16" s="20"/>
    </row>
    <row r="17" spans="1:9" ht="24.9" customHeight="1" x14ac:dyDescent="0.35">
      <c r="A17" s="20"/>
      <c r="B17" s="20"/>
      <c r="C17" s="18" t="s">
        <v>25</v>
      </c>
      <c r="D17" s="19">
        <f>SUM(B8:B16)</f>
        <v>0</v>
      </c>
      <c r="E17" s="20"/>
    </row>
    <row r="18" spans="1:9" ht="24.9" customHeight="1" x14ac:dyDescent="0.35">
      <c r="A18" s="20"/>
      <c r="B18" s="20"/>
      <c r="C18" s="18" t="s">
        <v>26</v>
      </c>
      <c r="D18" s="19">
        <f>SUM(D10:D16)</f>
        <v>0</v>
      </c>
      <c r="E18" s="21"/>
    </row>
    <row r="19" spans="1:9" ht="24.9" customHeight="1" x14ac:dyDescent="0.35">
      <c r="A19" s="20"/>
      <c r="B19" s="20"/>
      <c r="C19" s="18" t="s">
        <v>27</v>
      </c>
      <c r="D19" s="19">
        <f>B8+D17-D18</f>
        <v>0</v>
      </c>
      <c r="E19" s="21"/>
    </row>
    <row r="20" spans="1:9" ht="24.9" customHeight="1" x14ac:dyDescent="0.35">
      <c r="A20" s="20"/>
      <c r="B20" s="20"/>
      <c r="C20" s="20"/>
      <c r="D20" s="20"/>
      <c r="E20" s="21"/>
    </row>
    <row r="21" spans="1:9" ht="18" x14ac:dyDescent="0.35">
      <c r="E21" s="22"/>
      <c r="F21" s="12"/>
      <c r="G21" s="11"/>
      <c r="H21" s="11"/>
      <c r="I21" s="11"/>
    </row>
    <row r="22" spans="1:9" x14ac:dyDescent="0.3">
      <c r="E22" s="6"/>
      <c r="F22" s="6"/>
      <c r="G22" s="6"/>
      <c r="H22" s="6"/>
      <c r="I22" s="6"/>
    </row>
    <row r="23" spans="1:9" x14ac:dyDescent="0.3">
      <c r="A23" s="3"/>
      <c r="E23" s="6"/>
      <c r="F23" s="6"/>
      <c r="G23" s="6"/>
      <c r="H23" s="6"/>
      <c r="I23" s="16"/>
    </row>
  </sheetData>
  <mergeCells count="9">
    <mergeCell ref="D6:E6"/>
    <mergeCell ref="A5:B6"/>
    <mergeCell ref="A9:B9"/>
    <mergeCell ref="C9:D9"/>
    <mergeCell ref="D1:E1"/>
    <mergeCell ref="D2:E2"/>
    <mergeCell ref="D3:E3"/>
    <mergeCell ref="D4:E4"/>
    <mergeCell ref="D5:E5"/>
  </mergeCells>
  <printOptions horizontalCentered="1"/>
  <pageMargins left="0.5" right="0.5" top="0.75" bottom="0.75" header="0.3" footer="0.3"/>
  <pageSetup orientation="landscape" r:id="rId1"/>
  <headerFooter>
    <oddFooter>&amp;R&amp;9Updated Nov 2016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8"/>
  <sheetViews>
    <sheetView workbookViewId="0">
      <selection activeCell="A7" sqref="A7"/>
    </sheetView>
  </sheetViews>
  <sheetFormatPr defaultRowHeight="14.4" x14ac:dyDescent="0.3"/>
  <sheetData>
    <row r="1" spans="1:1" x14ac:dyDescent="0.3">
      <c r="A1" t="s">
        <v>8</v>
      </c>
    </row>
    <row r="2" spans="1:1" x14ac:dyDescent="0.3">
      <c r="A2" t="s">
        <v>9</v>
      </c>
    </row>
    <row r="3" spans="1:1" x14ac:dyDescent="0.3">
      <c r="A3" t="s">
        <v>10</v>
      </c>
    </row>
    <row r="4" spans="1:1" x14ac:dyDescent="0.3">
      <c r="A4" t="s">
        <v>11</v>
      </c>
    </row>
    <row r="5" spans="1:1" x14ac:dyDescent="0.3">
      <c r="A5" t="s">
        <v>12</v>
      </c>
    </row>
    <row r="6" spans="1:1" x14ac:dyDescent="0.3">
      <c r="A6" t="s">
        <v>13</v>
      </c>
    </row>
    <row r="7" spans="1:1" x14ac:dyDescent="0.3">
      <c r="A7" t="s">
        <v>14</v>
      </c>
    </row>
    <row r="8" spans="1:1" x14ac:dyDescent="0.3">
      <c r="A8" t="s">
        <v>15</v>
      </c>
    </row>
  </sheetData>
  <sheetProtection password="CA95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>
      <selection activeCell="A10" sqref="A10"/>
    </sheetView>
  </sheetViews>
  <sheetFormatPr defaultRowHeight="14.4" x14ac:dyDescent="0.3"/>
  <sheetData>
    <row r="1" spans="1:1" x14ac:dyDescent="0.3">
      <c r="A1" t="s">
        <v>16</v>
      </c>
    </row>
    <row r="2" spans="1:1" x14ac:dyDescent="0.3">
      <c r="A2" t="s">
        <v>17</v>
      </c>
    </row>
    <row r="3" spans="1:1" x14ac:dyDescent="0.3">
      <c r="A3" t="s">
        <v>18</v>
      </c>
    </row>
    <row r="4" spans="1:1" x14ac:dyDescent="0.3">
      <c r="A4" t="s">
        <v>19</v>
      </c>
    </row>
    <row r="5" spans="1:1" x14ac:dyDescent="0.3">
      <c r="A5" t="s">
        <v>20</v>
      </c>
    </row>
    <row r="6" spans="1:1" x14ac:dyDescent="0.3">
      <c r="A6" t="s">
        <v>21</v>
      </c>
    </row>
    <row r="7" spans="1:1" x14ac:dyDescent="0.3">
      <c r="A7" t="s">
        <v>22</v>
      </c>
    </row>
    <row r="8" spans="1:1" x14ac:dyDescent="0.3">
      <c r="A8" t="s">
        <v>23</v>
      </c>
    </row>
    <row r="9" spans="1:1" x14ac:dyDescent="0.3">
      <c r="A9" t="s">
        <v>24</v>
      </c>
    </row>
  </sheetData>
  <sheetProtection password="CA95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D3B8EAD002A249A6841D0E79E59577" ma:contentTypeVersion="19" ma:contentTypeDescription="Create a new document." ma:contentTypeScope="" ma:versionID="f68bec91c2d804e602008d2df5ed2cb0">
  <xsd:schema xmlns:xsd="http://www.w3.org/2001/XMLSchema" xmlns:xs="http://www.w3.org/2001/XMLSchema" xmlns:p="http://schemas.microsoft.com/office/2006/metadata/properties" xmlns:ns2="6acc3a92-a926-41a4-8a0a-de4f1d125829" xmlns:ns3="aaba3438-4ebd-4954-8e74-3cd3c7587585" targetNamespace="http://schemas.microsoft.com/office/2006/metadata/properties" ma:root="true" ma:fieldsID="06247d5631a2a683325c96779bccaa1a" ns2:_="" ns3:_="">
    <xsd:import namespace="6acc3a92-a926-41a4-8a0a-de4f1d125829"/>
    <xsd:import namespace="aaba3438-4ebd-4954-8e74-3cd3c75875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Tags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c3a92-a926-41a4-8a0a-de4f1d12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0ffa411-fe8a-4841-ab55-f6762a6812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ba3438-4ebd-4954-8e74-3cd3c758758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4ed31a0-117b-418d-a8d4-49ca1c76bd2d}" ma:internalName="TaxCatchAll" ma:showField="CatchAllData" ma:web="aaba3438-4ebd-4954-8e74-3cd3c75875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acc3a92-a926-41a4-8a0a-de4f1d125829">
      <Terms xmlns="http://schemas.microsoft.com/office/infopath/2007/PartnerControls"/>
    </lcf76f155ced4ddcb4097134ff3c332f>
    <TaxCatchAll xmlns="aaba3438-4ebd-4954-8e74-3cd3c7587585" xsi:nil="true"/>
  </documentManagement>
</p:properties>
</file>

<file path=customXml/itemProps1.xml><?xml version="1.0" encoding="utf-8"?>
<ds:datastoreItem xmlns:ds="http://schemas.openxmlformats.org/officeDocument/2006/customXml" ds:itemID="{32DED37B-C19B-46F5-A263-FC775F40D882}"/>
</file>

<file path=customXml/itemProps2.xml><?xml version="1.0" encoding="utf-8"?>
<ds:datastoreItem xmlns:ds="http://schemas.openxmlformats.org/officeDocument/2006/customXml" ds:itemID="{8B747CBE-2D1D-44D9-9BFE-5F6B15FF1A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3E98D1-A6D2-4380-9EA4-E7F5E04D3D9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Detailed Record</vt:lpstr>
      <vt:lpstr>Finance Summary</vt:lpstr>
      <vt:lpstr>Income Categories</vt:lpstr>
      <vt:lpstr>Expense Categories</vt:lpstr>
      <vt:lpstr>'Detailed Record'!Print_Titles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 Ashcraft</dc:creator>
  <cp:lastModifiedBy>Valerie Johnson</cp:lastModifiedBy>
  <cp:lastPrinted>2017-07-21T19:52:41Z</cp:lastPrinted>
  <dcterms:created xsi:type="dcterms:W3CDTF">2016-09-15T14:13:59Z</dcterms:created>
  <dcterms:modified xsi:type="dcterms:W3CDTF">2025-09-08T14:49:34Z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0x010100EBD3B8EAD002A249A6841D0E79E59577</vt:lpwstr>
  </property>
</Properties>
</file>